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ukan\校務ｄａｔａ\技術科\香中研\009-研究大会\中・四国研究大会\アンケート\"/>
    </mc:Choice>
  </mc:AlternateContent>
  <bookViews>
    <workbookView xWindow="0" yWindow="0" windowWidth="28800" windowHeight="12450"/>
  </bookViews>
  <sheets>
    <sheet name="共通事前" sheetId="5" r:id="rId1"/>
    <sheet name="集計用H30-３年" sheetId="8" r:id="rId2"/>
    <sheet name="集計用H30-２年" sheetId="7" r:id="rId3"/>
  </sheets>
  <definedNames>
    <definedName name="_xlnm.Print_Area" localSheetId="0">共通事前!$A$1:$F$32</definedName>
    <definedName name="_xlnm.Print_Area" localSheetId="2">'集計用H30-２年'!$A:$M</definedName>
    <definedName name="_xlnm.Print_Area" localSheetId="1">'集計用H30-３年'!$A:$M</definedName>
  </definedNames>
  <calcPr calcId="152511"/>
</workbook>
</file>

<file path=xl/calcChain.xml><?xml version="1.0" encoding="utf-8"?>
<calcChain xmlns="http://schemas.openxmlformats.org/spreadsheetml/2006/main">
  <c r="G22" i="8" l="1"/>
  <c r="F22" i="8"/>
  <c r="E22" i="8"/>
  <c r="D22" i="8"/>
  <c r="H22" i="8" s="1"/>
  <c r="G21" i="8"/>
  <c r="F21" i="8"/>
  <c r="E21" i="8"/>
  <c r="D21" i="8"/>
  <c r="H21" i="8" s="1"/>
  <c r="G20" i="8"/>
  <c r="F20" i="8"/>
  <c r="E20" i="8"/>
  <c r="D20" i="8"/>
  <c r="H20" i="8" s="1"/>
  <c r="G19" i="8"/>
  <c r="F19" i="8"/>
  <c r="E19" i="8"/>
  <c r="D19" i="8"/>
  <c r="H19" i="8" s="1"/>
  <c r="G18" i="8"/>
  <c r="F18" i="8"/>
  <c r="E18" i="8"/>
  <c r="D18" i="8"/>
  <c r="H18" i="8" s="1"/>
  <c r="G17" i="8"/>
  <c r="F17" i="8"/>
  <c r="E17" i="8"/>
  <c r="D17" i="8"/>
  <c r="H17" i="8" s="1"/>
  <c r="G16" i="8"/>
  <c r="F16" i="8"/>
  <c r="E16" i="8"/>
  <c r="D16" i="8"/>
  <c r="H16" i="8" s="1"/>
  <c r="G15" i="8"/>
  <c r="F15" i="8"/>
  <c r="E15" i="8"/>
  <c r="D15" i="8"/>
  <c r="H15" i="8" s="1"/>
  <c r="G14" i="8"/>
  <c r="F14" i="8"/>
  <c r="E14" i="8"/>
  <c r="D14" i="8"/>
  <c r="H14" i="8" s="1"/>
  <c r="G13" i="8"/>
  <c r="F13" i="8"/>
  <c r="E13" i="8"/>
  <c r="D13" i="8"/>
  <c r="H13" i="8" s="1"/>
  <c r="G12" i="8"/>
  <c r="F12" i="8"/>
  <c r="E12" i="8"/>
  <c r="D12" i="8"/>
  <c r="H12" i="8" s="1"/>
  <c r="G11" i="8"/>
  <c r="F11" i="8"/>
  <c r="E11" i="8"/>
  <c r="D11" i="8"/>
  <c r="H11" i="8" s="1"/>
  <c r="G10" i="8"/>
  <c r="F10" i="8"/>
  <c r="E10" i="8"/>
  <c r="D10" i="8"/>
  <c r="H10" i="8" s="1"/>
  <c r="G9" i="8"/>
  <c r="F9" i="8"/>
  <c r="E9" i="8"/>
  <c r="D9" i="8"/>
  <c r="H9" i="8" s="1"/>
  <c r="G8" i="8"/>
  <c r="F8" i="8"/>
  <c r="E8" i="8"/>
  <c r="D8" i="8"/>
  <c r="H8" i="8" s="1"/>
  <c r="G7" i="8"/>
  <c r="F7" i="8"/>
  <c r="E7" i="8"/>
  <c r="D7" i="8"/>
  <c r="H7" i="8" s="1"/>
  <c r="G6" i="8"/>
  <c r="F6" i="8"/>
  <c r="E6" i="8"/>
  <c r="D6" i="8"/>
  <c r="H6" i="8" s="1"/>
  <c r="O5" i="8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AG5" i="8" s="1"/>
  <c r="AH5" i="8" s="1"/>
  <c r="AI5" i="8" s="1"/>
  <c r="AJ5" i="8" s="1"/>
  <c r="AK5" i="8" s="1"/>
  <c r="AL5" i="8" s="1"/>
  <c r="AM5" i="8" s="1"/>
  <c r="AN5" i="8" s="1"/>
  <c r="AO5" i="8" s="1"/>
  <c r="AP5" i="8" s="1"/>
  <c r="AQ5" i="8" s="1"/>
  <c r="AR5" i="8" s="1"/>
  <c r="AS5" i="8" s="1"/>
  <c r="AT5" i="8" s="1"/>
  <c r="AU5" i="8" s="1"/>
  <c r="AV5" i="8" s="1"/>
  <c r="AW5" i="8" s="1"/>
  <c r="AX5" i="8" s="1"/>
  <c r="AY5" i="8" s="1"/>
  <c r="AZ5" i="8" s="1"/>
  <c r="BA5" i="8" s="1"/>
  <c r="G22" i="7"/>
  <c r="F22" i="7"/>
  <c r="E22" i="7"/>
  <c r="D22" i="7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F17" i="7"/>
  <c r="E17" i="7"/>
  <c r="D17" i="7"/>
  <c r="G16" i="7"/>
  <c r="F16" i="7"/>
  <c r="E16" i="7"/>
  <c r="D16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E7" i="7"/>
  <c r="D7" i="7"/>
  <c r="G6" i="7"/>
  <c r="F6" i="7"/>
  <c r="E6" i="7"/>
  <c r="D6" i="7"/>
  <c r="O5" i="7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  <c r="AD5" i="7" s="1"/>
  <c r="AE5" i="7" s="1"/>
  <c r="AF5" i="7" s="1"/>
  <c r="AG5" i="7" s="1"/>
  <c r="AH5" i="7" s="1"/>
  <c r="AI5" i="7" s="1"/>
  <c r="AJ5" i="7" s="1"/>
  <c r="AK5" i="7" s="1"/>
  <c r="AL5" i="7" s="1"/>
  <c r="AM5" i="7" s="1"/>
  <c r="AN5" i="7" s="1"/>
  <c r="AO5" i="7" s="1"/>
  <c r="AP5" i="7" s="1"/>
  <c r="AQ5" i="7" s="1"/>
  <c r="AR5" i="7" s="1"/>
  <c r="AS5" i="7" s="1"/>
  <c r="AT5" i="7" s="1"/>
  <c r="AU5" i="7" s="1"/>
  <c r="AV5" i="7" s="1"/>
  <c r="AW5" i="7" s="1"/>
  <c r="AX5" i="7" s="1"/>
  <c r="AY5" i="7" s="1"/>
  <c r="AZ5" i="7" s="1"/>
  <c r="BA5" i="7" s="1"/>
  <c r="H7" i="7" l="1"/>
  <c r="M7" i="7" s="1"/>
  <c r="H9" i="7"/>
  <c r="H11" i="7"/>
  <c r="K11" i="7" s="1"/>
  <c r="H13" i="7"/>
  <c r="I13" i="7" s="1"/>
  <c r="H15" i="7"/>
  <c r="M15" i="7" s="1"/>
  <c r="H17" i="7"/>
  <c r="H18" i="7"/>
  <c r="K18" i="7" s="1"/>
  <c r="H19" i="7"/>
  <c r="K19" i="7" s="1"/>
  <c r="H20" i="7"/>
  <c r="L20" i="7" s="1"/>
  <c r="H21" i="7"/>
  <c r="M6" i="8"/>
  <c r="I6" i="8"/>
  <c r="K6" i="8"/>
  <c r="J6" i="8"/>
  <c r="L6" i="8"/>
  <c r="K7" i="8"/>
  <c r="J7" i="8"/>
  <c r="M7" i="8"/>
  <c r="I7" i="8"/>
  <c r="L7" i="8"/>
  <c r="K9" i="8"/>
  <c r="J9" i="8"/>
  <c r="M9" i="8"/>
  <c r="I9" i="8"/>
  <c r="L9" i="8"/>
  <c r="M10" i="8"/>
  <c r="I10" i="8"/>
  <c r="K10" i="8"/>
  <c r="J10" i="8"/>
  <c r="L10" i="8"/>
  <c r="K11" i="8"/>
  <c r="J11" i="8"/>
  <c r="M11" i="8"/>
  <c r="I11" i="8"/>
  <c r="L11" i="8"/>
  <c r="M12" i="8"/>
  <c r="I12" i="8"/>
  <c r="K12" i="8"/>
  <c r="J12" i="8"/>
  <c r="L12" i="8"/>
  <c r="K13" i="8"/>
  <c r="J13" i="8"/>
  <c r="M13" i="8"/>
  <c r="I13" i="8"/>
  <c r="L13" i="8"/>
  <c r="M14" i="8"/>
  <c r="I14" i="8"/>
  <c r="K14" i="8"/>
  <c r="J14" i="8"/>
  <c r="L14" i="8"/>
  <c r="K15" i="8"/>
  <c r="J15" i="8"/>
  <c r="M15" i="8"/>
  <c r="I15" i="8"/>
  <c r="L15" i="8"/>
  <c r="M16" i="8"/>
  <c r="I16" i="8"/>
  <c r="K16" i="8"/>
  <c r="J16" i="8"/>
  <c r="L16" i="8"/>
  <c r="K17" i="8"/>
  <c r="J17" i="8"/>
  <c r="M17" i="8"/>
  <c r="I17" i="8"/>
  <c r="L17" i="8"/>
  <c r="M18" i="8"/>
  <c r="I18" i="8"/>
  <c r="K18" i="8"/>
  <c r="J18" i="8"/>
  <c r="L18" i="8"/>
  <c r="K19" i="8"/>
  <c r="J19" i="8"/>
  <c r="M19" i="8"/>
  <c r="I19" i="8"/>
  <c r="L19" i="8"/>
  <c r="M20" i="8"/>
  <c r="I20" i="8"/>
  <c r="K20" i="8"/>
  <c r="J20" i="8"/>
  <c r="L20" i="8"/>
  <c r="K21" i="8"/>
  <c r="J21" i="8"/>
  <c r="M21" i="8"/>
  <c r="I21" i="8"/>
  <c r="L21" i="8"/>
  <c r="M22" i="8"/>
  <c r="I22" i="8"/>
  <c r="L22" i="8"/>
  <c r="K22" i="8"/>
  <c r="J22" i="8"/>
  <c r="M8" i="8"/>
  <c r="I8" i="8"/>
  <c r="K8" i="8"/>
  <c r="J8" i="8"/>
  <c r="L8" i="8"/>
  <c r="J7" i="7"/>
  <c r="K9" i="7"/>
  <c r="J9" i="7"/>
  <c r="L9" i="7"/>
  <c r="I9" i="7"/>
  <c r="M9" i="7"/>
  <c r="J11" i="7"/>
  <c r="M11" i="7"/>
  <c r="L11" i="7"/>
  <c r="J13" i="7"/>
  <c r="M13" i="7"/>
  <c r="K15" i="7"/>
  <c r="J15" i="7"/>
  <c r="L15" i="7"/>
  <c r="K17" i="7"/>
  <c r="J17" i="7"/>
  <c r="M17" i="7"/>
  <c r="I17" i="7"/>
  <c r="L17" i="7"/>
  <c r="M19" i="7"/>
  <c r="I19" i="7"/>
  <c r="K21" i="7"/>
  <c r="J21" i="7"/>
  <c r="M21" i="7"/>
  <c r="I21" i="7"/>
  <c r="L21" i="7"/>
  <c r="M20" i="7"/>
  <c r="I20" i="7"/>
  <c r="J20" i="7"/>
  <c r="H6" i="7"/>
  <c r="H10" i="7"/>
  <c r="M18" i="7"/>
  <c r="I18" i="7"/>
  <c r="L18" i="7"/>
  <c r="J18" i="7"/>
  <c r="H16" i="7"/>
  <c r="H8" i="7"/>
  <c r="H12" i="7"/>
  <c r="H14" i="7"/>
  <c r="H22" i="7"/>
  <c r="I7" i="7" l="1"/>
  <c r="K7" i="7"/>
  <c r="K20" i="7"/>
  <c r="J19" i="7"/>
  <c r="I15" i="7"/>
  <c r="L13" i="7"/>
  <c r="K13" i="7"/>
  <c r="L7" i="7"/>
  <c r="L19" i="7"/>
  <c r="I11" i="7"/>
  <c r="M14" i="7"/>
  <c r="I14" i="7"/>
  <c r="L14" i="7"/>
  <c r="K14" i="7"/>
  <c r="J14" i="7"/>
  <c r="M12" i="7"/>
  <c r="I12" i="7"/>
  <c r="L12" i="7"/>
  <c r="J12" i="7"/>
  <c r="K12" i="7"/>
  <c r="M10" i="7"/>
  <c r="I10" i="7"/>
  <c r="L10" i="7"/>
  <c r="K10" i="7"/>
  <c r="J10" i="7"/>
  <c r="M8" i="7"/>
  <c r="I8" i="7"/>
  <c r="L8" i="7"/>
  <c r="J8" i="7"/>
  <c r="K8" i="7"/>
  <c r="M6" i="7"/>
  <c r="I6" i="7"/>
  <c r="L6" i="7"/>
  <c r="K6" i="7"/>
  <c r="J6" i="7"/>
  <c r="M22" i="7"/>
  <c r="I22" i="7"/>
  <c r="L22" i="7"/>
  <c r="K22" i="7"/>
  <c r="J22" i="7"/>
  <c r="M16" i="7"/>
  <c r="I16" i="7"/>
  <c r="L16" i="7"/>
  <c r="K16" i="7"/>
  <c r="J16" i="7"/>
</calcChain>
</file>

<file path=xl/sharedStrings.xml><?xml version="1.0" encoding="utf-8"?>
<sst xmlns="http://schemas.openxmlformats.org/spreadsheetml/2006/main" count="38" uniqueCount="32">
  <si>
    <t>No</t>
    <phoneticPr fontId="1"/>
  </si>
  <si>
    <t>質　　　　　　　　問</t>
    <rPh sb="0" eb="1">
      <t>シツ</t>
    </rPh>
    <rPh sb="9" eb="10">
      <t>トイ</t>
    </rPh>
    <phoneticPr fontId="1"/>
  </si>
  <si>
    <t>いろいろなアイデアを考えて、作品に反映させるのが好きですか</t>
    <rPh sb="10" eb="11">
      <t>カンガ</t>
    </rPh>
    <rPh sb="14" eb="16">
      <t>サクヒン</t>
    </rPh>
    <rPh sb="17" eb="19">
      <t>ハンエイ</t>
    </rPh>
    <rPh sb="24" eb="25">
      <t>ス</t>
    </rPh>
    <phoneticPr fontId="1"/>
  </si>
  <si>
    <t>できあがった作品を家などで使っていますか</t>
    <rPh sb="6" eb="8">
      <t>サクヒン</t>
    </rPh>
    <rPh sb="9" eb="10">
      <t>イエ</t>
    </rPh>
    <rPh sb="13" eb="14">
      <t>ツカ</t>
    </rPh>
    <phoneticPr fontId="1"/>
  </si>
  <si>
    <t>生活に必要なものがあると、自分で作ってみたいと思いますか</t>
    <rPh sb="0" eb="2">
      <t>セイカツ</t>
    </rPh>
    <rPh sb="3" eb="5">
      <t>ヒツヨウ</t>
    </rPh>
    <rPh sb="13" eb="15">
      <t>ジブン</t>
    </rPh>
    <rPh sb="16" eb="17">
      <t>ツク</t>
    </rPh>
    <rPh sb="23" eb="24">
      <t>オモ</t>
    </rPh>
    <phoneticPr fontId="1"/>
  </si>
  <si>
    <t>回　答　欄</t>
    <rPh sb="0" eb="1">
      <t>カイ</t>
    </rPh>
    <rPh sb="2" eb="3">
      <t>コタエ</t>
    </rPh>
    <rPh sb="4" eb="5">
      <t>ラン</t>
    </rPh>
    <phoneticPr fontId="1"/>
  </si>
  <si>
    <t>技術・家庭科の学習は好きですか</t>
    <rPh sb="7" eb="9">
      <t>ガクシュウ</t>
    </rPh>
    <rPh sb="10" eb="11">
      <t>ス</t>
    </rPh>
    <phoneticPr fontId="1"/>
  </si>
  <si>
    <t>技術・家庭科の学習は大切だと思いますか</t>
    <rPh sb="7" eb="9">
      <t>ガクシュウ</t>
    </rPh>
    <rPh sb="10" eb="12">
      <t>タイセツ</t>
    </rPh>
    <rPh sb="14" eb="15">
      <t>オモ</t>
    </rPh>
    <phoneticPr fontId="1"/>
  </si>
  <si>
    <t>生活や産業を発展させるために技術・家庭科の学習は役立つと思いますか</t>
    <rPh sb="0" eb="2">
      <t>セイカツ</t>
    </rPh>
    <rPh sb="3" eb="5">
      <t>サンギョウ</t>
    </rPh>
    <rPh sb="6" eb="8">
      <t>ハッテン</t>
    </rPh>
    <rPh sb="21" eb="23">
      <t>ガクシュウ</t>
    </rPh>
    <rPh sb="24" eb="26">
      <t>ヤクダ</t>
    </rPh>
    <rPh sb="28" eb="29">
      <t>オモ</t>
    </rPh>
    <phoneticPr fontId="1"/>
  </si>
  <si>
    <t>技術・家庭科の学習は分かりますか</t>
    <rPh sb="7" eb="9">
      <t>ガクシュウ</t>
    </rPh>
    <rPh sb="10" eb="11">
      <t>ワ</t>
    </rPh>
    <phoneticPr fontId="1"/>
  </si>
  <si>
    <t>技術・家庭科で、作品を構想するときに自分のアイデアを生かそうとしましたか</t>
    <rPh sb="8" eb="10">
      <t>サクヒン</t>
    </rPh>
    <rPh sb="11" eb="13">
      <t>コウソウ</t>
    </rPh>
    <rPh sb="18" eb="20">
      <t>ジブン</t>
    </rPh>
    <rPh sb="26" eb="27">
      <t>イ</t>
    </rPh>
    <phoneticPr fontId="1"/>
  </si>
  <si>
    <t>技術・家庭科の授業で、友だちからの意見を作品作りに生かそうとしましたか</t>
    <rPh sb="7" eb="9">
      <t>ジュギョウ</t>
    </rPh>
    <rPh sb="11" eb="12">
      <t>トモ</t>
    </rPh>
    <rPh sb="17" eb="19">
      <t>イケン</t>
    </rPh>
    <rPh sb="20" eb="22">
      <t>サクヒン</t>
    </rPh>
    <rPh sb="22" eb="23">
      <t>ヅク</t>
    </rPh>
    <rPh sb="25" eb="26">
      <t>イ</t>
    </rPh>
    <phoneticPr fontId="1"/>
  </si>
  <si>
    <t>技術・家庭科の授業で、自分に必要な情報は自分で探しましたか</t>
    <rPh sb="7" eb="9">
      <t>ジュギョウ</t>
    </rPh>
    <rPh sb="11" eb="13">
      <t>ジブン</t>
    </rPh>
    <rPh sb="14" eb="16">
      <t>ヒツヨウ</t>
    </rPh>
    <rPh sb="17" eb="19">
      <t>ジョウホウ</t>
    </rPh>
    <rPh sb="20" eb="22">
      <t>ジブン</t>
    </rPh>
    <rPh sb="23" eb="24">
      <t>サガ</t>
    </rPh>
    <phoneticPr fontId="1"/>
  </si>
  <si>
    <t>技術・家庭科の授業で解決したい問題があるとき、その解決方法は自分なりに考えようとしていますか</t>
    <rPh sb="7" eb="9">
      <t>ジュギョウ</t>
    </rPh>
    <rPh sb="10" eb="12">
      <t>カイケツ</t>
    </rPh>
    <rPh sb="15" eb="17">
      <t>モンダイ</t>
    </rPh>
    <rPh sb="25" eb="27">
      <t>カイケツ</t>
    </rPh>
    <rPh sb="27" eb="29">
      <t>ホウホウ</t>
    </rPh>
    <rPh sb="30" eb="32">
      <t>ジブン</t>
    </rPh>
    <rPh sb="35" eb="36">
      <t>カンガ</t>
    </rPh>
    <phoneticPr fontId="1"/>
  </si>
  <si>
    <t>技術・家庭科で学習したことを、生活の中で生かしていますか</t>
    <rPh sb="7" eb="9">
      <t>ガクシュウ</t>
    </rPh>
    <rPh sb="15" eb="17">
      <t>セイカツ</t>
    </rPh>
    <rPh sb="18" eb="19">
      <t>ナカ</t>
    </rPh>
    <rPh sb="20" eb="21">
      <t>イ</t>
    </rPh>
    <phoneticPr fontId="1"/>
  </si>
  <si>
    <t>技術・家庭科の授業で作品づくりをしたとき、計画通りにできていなかった場合、必要な変更をしましたか</t>
    <rPh sb="7" eb="9">
      <t>ジュギョウ</t>
    </rPh>
    <rPh sb="10" eb="12">
      <t>サクヒン</t>
    </rPh>
    <rPh sb="21" eb="23">
      <t>ケイカク</t>
    </rPh>
    <rPh sb="23" eb="24">
      <t>ドオ</t>
    </rPh>
    <rPh sb="34" eb="36">
      <t>バアイ</t>
    </rPh>
    <rPh sb="37" eb="39">
      <t>ヒツヨウ</t>
    </rPh>
    <rPh sb="40" eb="42">
      <t>ヘンコウ</t>
    </rPh>
    <phoneticPr fontId="1"/>
  </si>
  <si>
    <t>友達と協力して学習することは楽しいですか</t>
    <rPh sb="0" eb="2">
      <t>トモダチ</t>
    </rPh>
    <rPh sb="3" eb="5">
      <t>キョウリョク</t>
    </rPh>
    <rPh sb="7" eb="9">
      <t>ガクシュウ</t>
    </rPh>
    <rPh sb="14" eb="15">
      <t>タノ</t>
    </rPh>
    <phoneticPr fontId="1"/>
  </si>
  <si>
    <t>技術・家庭科の学習は、ふだんの生活や社会に出て役立つと思いますか</t>
    <rPh sb="7" eb="9">
      <t>ガクシュウ</t>
    </rPh>
    <rPh sb="15" eb="17">
      <t>セイカツ</t>
    </rPh>
    <rPh sb="18" eb="20">
      <t>シャカイ</t>
    </rPh>
    <rPh sb="21" eb="22">
      <t>デ</t>
    </rPh>
    <rPh sb="23" eb="25">
      <t>ヤクダ</t>
    </rPh>
    <rPh sb="27" eb="28">
      <t>オモ</t>
    </rPh>
    <phoneticPr fontId="1"/>
  </si>
  <si>
    <t>技術・家庭科を学習は、自分の好きな仕事に就くことに役立つと思いますか</t>
    <rPh sb="7" eb="9">
      <t>ガクシュウ</t>
    </rPh>
    <rPh sb="11" eb="13">
      <t>ジブン</t>
    </rPh>
    <rPh sb="14" eb="15">
      <t>ス</t>
    </rPh>
    <rPh sb="17" eb="19">
      <t>シゴト</t>
    </rPh>
    <rPh sb="20" eb="21">
      <t>ツ</t>
    </rPh>
    <rPh sb="25" eb="27">
      <t>ヤクダ</t>
    </rPh>
    <rPh sb="29" eb="30">
      <t>オモ</t>
    </rPh>
    <phoneticPr fontId="1"/>
  </si>
  <si>
    <t>将来、技術・家庭科の学習内容を生かした仕事をしたいと思いますか</t>
    <rPh sb="0" eb="2">
      <t>ショウライ</t>
    </rPh>
    <rPh sb="10" eb="12">
      <t>ガクシュウ</t>
    </rPh>
    <rPh sb="12" eb="14">
      <t>ナイヨウ</t>
    </rPh>
    <rPh sb="15" eb="16">
      <t>イ</t>
    </rPh>
    <rPh sb="19" eb="21">
      <t>シゴト</t>
    </rPh>
    <rPh sb="26" eb="27">
      <t>オモ</t>
    </rPh>
    <phoneticPr fontId="1"/>
  </si>
  <si>
    <t>（　　）年（　　）組　　（　男子　・　女子　）</t>
    <rPh sb="4" eb="5">
      <t>ネン</t>
    </rPh>
    <rPh sb="9" eb="10">
      <t>クミ</t>
    </rPh>
    <rPh sb="14" eb="16">
      <t>ダンシ</t>
    </rPh>
    <rPh sb="19" eb="21">
      <t>ジョシ</t>
    </rPh>
    <phoneticPr fontId="1"/>
  </si>
  <si>
    <t>４：そう思う　　３：どちらかといえばそう思う　　２：どちらかといえばそう思わない　　１：そう思わない</t>
    <rPh sb="4" eb="5">
      <t>オモ</t>
    </rPh>
    <rPh sb="20" eb="21">
      <t>オモ</t>
    </rPh>
    <rPh sb="36" eb="37">
      <t>オモ</t>
    </rPh>
    <rPh sb="46" eb="47">
      <t>オモ</t>
    </rPh>
    <phoneticPr fontId="1"/>
  </si>
  <si>
    <t>質問</t>
    <rPh sb="0" eb="2">
      <t>シツモン</t>
    </rPh>
    <phoneticPr fontId="8"/>
  </si>
  <si>
    <t>名</t>
    <rPh sb="0" eb="1">
      <t>メイ</t>
    </rPh>
    <phoneticPr fontId="8"/>
  </si>
  <si>
    <t>%</t>
    <phoneticPr fontId="8"/>
  </si>
  <si>
    <t>生徒番号　…　入力は、「４，３，２，１」</t>
    <rPh sb="0" eb="2">
      <t>セイト</t>
    </rPh>
    <rPh sb="2" eb="4">
      <t>バンゴウ</t>
    </rPh>
    <rPh sb="7" eb="9">
      <t>ニュウリョク</t>
    </rPh>
    <phoneticPr fontId="8"/>
  </si>
  <si>
    <t>３年アンケート　集計表</t>
    <rPh sb="1" eb="2">
      <t>ネン</t>
    </rPh>
    <rPh sb="8" eb="11">
      <t>シュウケイヒョウ</t>
    </rPh>
    <phoneticPr fontId="8"/>
  </si>
  <si>
    <t>２年アンケート　集計表</t>
    <rPh sb="1" eb="2">
      <t>ネン</t>
    </rPh>
    <rPh sb="8" eb="11">
      <t>シュウケイヒョウ</t>
    </rPh>
    <phoneticPr fontId="8"/>
  </si>
  <si>
    <t>技術・家庭科　アンケート</t>
    <phoneticPr fontId="1"/>
  </si>
  <si>
    <t>技術・家庭科の授業を振り返り、今の自分に当てはまるものの数字を○で囲んでください。</t>
    <rPh sb="7" eb="9">
      <t>ジュギョウ</t>
    </rPh>
    <rPh sb="10" eb="11">
      <t>フ</t>
    </rPh>
    <rPh sb="12" eb="13">
      <t>カエ</t>
    </rPh>
    <rPh sb="15" eb="16">
      <t>イマ</t>
    </rPh>
    <rPh sb="17" eb="19">
      <t>ジブン</t>
    </rPh>
    <rPh sb="20" eb="21">
      <t>ア</t>
    </rPh>
    <rPh sb="28" eb="30">
      <t>スウジ</t>
    </rPh>
    <rPh sb="33" eb="34">
      <t>カコ</t>
    </rPh>
    <phoneticPr fontId="1"/>
  </si>
  <si>
    <t>第３回</t>
    <rPh sb="0" eb="1">
      <t>ダイ</t>
    </rPh>
    <rPh sb="2" eb="3">
      <t>カイ</t>
    </rPh>
    <phoneticPr fontId="8"/>
  </si>
  <si>
    <t>６，７月実施分</t>
    <rPh sb="3" eb="4">
      <t>ガツ</t>
    </rPh>
    <rPh sb="4" eb="6">
      <t>ジッシ</t>
    </rPh>
    <rPh sb="6" eb="7">
      <t>ブン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</si>
</sst>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7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6" fillId="0" borderId="0" xfId="1">
      <alignment vertical="center"/>
    </xf>
    <xf numFmtId="0" fontId="9" fillId="0" borderId="0" xfId="1" applyFont="1" applyAlignment="1" applyProtection="1">
      <alignment horizontal="left" vertical="center" indent="1"/>
    </xf>
    <xf numFmtId="176" fontId="9" fillId="0" borderId="12" xfId="1" applyNumberFormat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177" fontId="9" fillId="2" borderId="21" xfId="1" applyNumberFormat="1" applyFont="1" applyFill="1" applyBorder="1" applyProtection="1">
      <alignment vertical="center"/>
    </xf>
    <xf numFmtId="177" fontId="9" fillId="2" borderId="22" xfId="1" applyNumberFormat="1" applyFont="1" applyFill="1" applyBorder="1" applyProtection="1">
      <alignment vertical="center"/>
    </xf>
    <xf numFmtId="177" fontId="9" fillId="2" borderId="23" xfId="1" applyNumberFormat="1" applyFont="1" applyFill="1" applyBorder="1" applyProtection="1">
      <alignment vertical="center"/>
    </xf>
    <xf numFmtId="177" fontId="9" fillId="2" borderId="24" xfId="1" applyNumberFormat="1" applyFont="1" applyFill="1" applyBorder="1" applyProtection="1">
      <alignment vertical="center"/>
    </xf>
    <xf numFmtId="176" fontId="9" fillId="2" borderId="21" xfId="1" applyNumberFormat="1" applyFont="1" applyFill="1" applyBorder="1" applyProtection="1">
      <alignment vertical="center"/>
    </xf>
    <xf numFmtId="176" fontId="9" fillId="2" borderId="22" xfId="1" applyNumberFormat="1" applyFont="1" applyFill="1" applyBorder="1" applyProtection="1">
      <alignment vertical="center"/>
    </xf>
    <xf numFmtId="176" fontId="9" fillId="2" borderId="23" xfId="1" applyNumberFormat="1" applyFont="1" applyFill="1" applyBorder="1" applyProtection="1">
      <alignment vertical="center"/>
    </xf>
    <xf numFmtId="176" fontId="9" fillId="2" borderId="24" xfId="1" applyNumberFormat="1" applyFont="1" applyFill="1" applyBorder="1" applyProtection="1">
      <alignment vertical="center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center" vertical="center"/>
      <protection locked="0"/>
    </xf>
    <xf numFmtId="177" fontId="9" fillId="2" borderId="27" xfId="1" applyNumberFormat="1" applyFont="1" applyFill="1" applyBorder="1" applyProtection="1">
      <alignment vertical="center"/>
    </xf>
    <xf numFmtId="177" fontId="9" fillId="2" borderId="28" xfId="1" applyNumberFormat="1" applyFont="1" applyFill="1" applyBorder="1" applyProtection="1">
      <alignment vertical="center"/>
    </xf>
    <xf numFmtId="177" fontId="9" fillId="2" borderId="29" xfId="1" applyNumberFormat="1" applyFont="1" applyFill="1" applyBorder="1" applyProtection="1">
      <alignment vertical="center"/>
    </xf>
    <xf numFmtId="177" fontId="9" fillId="2" borderId="30" xfId="1" applyNumberFormat="1" applyFont="1" applyFill="1" applyBorder="1" applyProtection="1">
      <alignment vertical="center"/>
    </xf>
    <xf numFmtId="176" fontId="9" fillId="2" borderId="27" xfId="1" applyNumberFormat="1" applyFont="1" applyFill="1" applyBorder="1" applyProtection="1">
      <alignment vertical="center"/>
    </xf>
    <xf numFmtId="176" fontId="9" fillId="2" borderId="28" xfId="1" applyNumberFormat="1" applyFont="1" applyFill="1" applyBorder="1" applyProtection="1">
      <alignment vertical="center"/>
    </xf>
    <xf numFmtId="176" fontId="9" fillId="2" borderId="29" xfId="1" applyNumberFormat="1" applyFont="1" applyFill="1" applyBorder="1" applyProtection="1">
      <alignment vertical="center"/>
    </xf>
    <xf numFmtId="176" fontId="9" fillId="2" borderId="30" xfId="1" applyNumberFormat="1" applyFont="1" applyFill="1" applyBorder="1" applyProtection="1">
      <alignment vertical="center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177" fontId="9" fillId="2" borderId="33" xfId="1" applyNumberFormat="1" applyFont="1" applyFill="1" applyBorder="1" applyProtection="1">
      <alignment vertical="center"/>
    </xf>
    <xf numFmtId="177" fontId="9" fillId="2" borderId="34" xfId="1" applyNumberFormat="1" applyFont="1" applyFill="1" applyBorder="1" applyProtection="1">
      <alignment vertical="center"/>
    </xf>
    <xf numFmtId="177" fontId="9" fillId="2" borderId="35" xfId="1" applyNumberFormat="1" applyFont="1" applyFill="1" applyBorder="1" applyProtection="1">
      <alignment vertical="center"/>
    </xf>
    <xf numFmtId="177" fontId="9" fillId="2" borderId="36" xfId="1" applyNumberFormat="1" applyFont="1" applyFill="1" applyBorder="1" applyProtection="1">
      <alignment vertical="center"/>
    </xf>
    <xf numFmtId="176" fontId="9" fillId="2" borderId="33" xfId="1" applyNumberFormat="1" applyFont="1" applyFill="1" applyBorder="1" applyProtection="1">
      <alignment vertical="center"/>
    </xf>
    <xf numFmtId="176" fontId="9" fillId="2" borderId="34" xfId="1" applyNumberFormat="1" applyFont="1" applyFill="1" applyBorder="1" applyProtection="1">
      <alignment vertical="center"/>
    </xf>
    <xf numFmtId="176" fontId="9" fillId="2" borderId="35" xfId="1" applyNumberFormat="1" applyFont="1" applyFill="1" applyBorder="1" applyProtection="1">
      <alignment vertical="center"/>
    </xf>
    <xf numFmtId="176" fontId="9" fillId="2" borderId="36" xfId="1" applyNumberFormat="1" applyFont="1" applyFill="1" applyBorder="1" applyProtection="1">
      <alignment vertical="center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177" fontId="9" fillId="2" borderId="39" xfId="1" applyNumberFormat="1" applyFont="1" applyFill="1" applyBorder="1" applyProtection="1">
      <alignment vertical="center"/>
    </xf>
    <xf numFmtId="177" fontId="9" fillId="2" borderId="40" xfId="1" applyNumberFormat="1" applyFont="1" applyFill="1" applyBorder="1" applyProtection="1">
      <alignment vertical="center"/>
    </xf>
    <xf numFmtId="177" fontId="9" fillId="2" borderId="41" xfId="1" applyNumberFormat="1" applyFont="1" applyFill="1" applyBorder="1" applyProtection="1">
      <alignment vertical="center"/>
    </xf>
    <xf numFmtId="177" fontId="9" fillId="2" borderId="42" xfId="1" applyNumberFormat="1" applyFont="1" applyFill="1" applyBorder="1" applyProtection="1">
      <alignment vertical="center"/>
    </xf>
    <xf numFmtId="176" fontId="9" fillId="2" borderId="39" xfId="1" applyNumberFormat="1" applyFont="1" applyFill="1" applyBorder="1" applyProtection="1">
      <alignment vertical="center"/>
    </xf>
    <xf numFmtId="176" fontId="9" fillId="2" borderId="40" xfId="1" applyNumberFormat="1" applyFont="1" applyFill="1" applyBorder="1" applyProtection="1">
      <alignment vertical="center"/>
    </xf>
    <xf numFmtId="176" fontId="9" fillId="2" borderId="41" xfId="1" applyNumberFormat="1" applyFont="1" applyFill="1" applyBorder="1" applyProtection="1">
      <alignment vertical="center"/>
    </xf>
    <xf numFmtId="176" fontId="9" fillId="2" borderId="42" xfId="1" applyNumberFormat="1" applyFont="1" applyFill="1" applyBorder="1" applyProtection="1">
      <alignment vertical="center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 applyProtection="1">
      <alignment horizontal="center" vertical="center"/>
      <protection locked="0"/>
    </xf>
    <xf numFmtId="0" fontId="9" fillId="0" borderId="41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9" fillId="0" borderId="38" xfId="1" applyFont="1" applyBorder="1" applyAlignment="1" applyProtection="1">
      <alignment horizontal="center" vertical="center"/>
      <protection locked="0"/>
    </xf>
    <xf numFmtId="177" fontId="9" fillId="2" borderId="45" xfId="1" applyNumberFormat="1" applyFont="1" applyFill="1" applyBorder="1" applyProtection="1">
      <alignment vertical="center"/>
    </xf>
    <xf numFmtId="177" fontId="9" fillId="2" borderId="46" xfId="1" applyNumberFormat="1" applyFont="1" applyFill="1" applyBorder="1" applyProtection="1">
      <alignment vertical="center"/>
    </xf>
    <xf numFmtId="177" fontId="9" fillId="2" borderId="47" xfId="1" applyNumberFormat="1" applyFont="1" applyFill="1" applyBorder="1" applyProtection="1">
      <alignment vertical="center"/>
    </xf>
    <xf numFmtId="177" fontId="9" fillId="2" borderId="48" xfId="1" applyNumberFormat="1" applyFont="1" applyFill="1" applyBorder="1" applyProtection="1">
      <alignment vertical="center"/>
    </xf>
    <xf numFmtId="176" fontId="9" fillId="2" borderId="45" xfId="1" applyNumberFormat="1" applyFont="1" applyFill="1" applyBorder="1" applyProtection="1">
      <alignment vertical="center"/>
    </xf>
    <xf numFmtId="176" fontId="9" fillId="2" borderId="46" xfId="1" applyNumberFormat="1" applyFont="1" applyFill="1" applyBorder="1" applyProtection="1">
      <alignment vertical="center"/>
    </xf>
    <xf numFmtId="176" fontId="9" fillId="2" borderId="47" xfId="1" applyNumberFormat="1" applyFont="1" applyFill="1" applyBorder="1" applyProtection="1">
      <alignment vertical="center"/>
    </xf>
    <xf numFmtId="176" fontId="9" fillId="2" borderId="48" xfId="1" applyNumberFormat="1" applyFont="1" applyFill="1" applyBorder="1" applyProtection="1">
      <alignment vertical="center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6" xfId="1" applyFont="1" applyBorder="1" applyAlignment="1" applyProtection="1">
      <alignment horizontal="center" vertical="center"/>
      <protection locked="0"/>
    </xf>
    <xf numFmtId="0" fontId="9" fillId="0" borderId="47" xfId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9" fillId="0" borderId="44" xfId="1" applyFont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vertical="center" textRotation="255"/>
    </xf>
    <xf numFmtId="0" fontId="9" fillId="0" borderId="50" xfId="1" applyFont="1" applyBorder="1" applyProtection="1">
      <alignment vertical="center"/>
    </xf>
    <xf numFmtId="176" fontId="9" fillId="0" borderId="50" xfId="1" applyNumberFormat="1" applyFont="1" applyBorder="1" applyProtection="1">
      <alignment vertical="center"/>
    </xf>
    <xf numFmtId="177" fontId="9" fillId="2" borderId="15" xfId="1" applyNumberFormat="1" applyFont="1" applyFill="1" applyBorder="1" applyAlignment="1" applyProtection="1">
      <alignment horizontal="center" vertical="center"/>
    </xf>
    <xf numFmtId="177" fontId="9" fillId="2" borderId="16" xfId="1" applyNumberFormat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/>
    </xf>
    <xf numFmtId="176" fontId="9" fillId="2" borderId="52" xfId="1" applyNumberFormat="1" applyFont="1" applyFill="1" applyBorder="1" applyAlignment="1" applyProtection="1">
      <alignment horizontal="center" vertical="center"/>
    </xf>
    <xf numFmtId="0" fontId="10" fillId="0" borderId="55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53" xfId="1" applyFont="1" applyBorder="1" applyAlignment="1" applyProtection="1">
      <alignment horizontal="center" vertical="center" textRotation="255"/>
    </xf>
    <xf numFmtId="0" fontId="10" fillId="0" borderId="54" xfId="1" applyFont="1" applyBorder="1" applyAlignment="1" applyProtection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136526</xdr:colOff>
      <xdr:row>3</xdr:row>
      <xdr:rowOff>0</xdr:rowOff>
    </xdr:from>
    <xdr:to>
      <xdr:col>5</xdr:col>
      <xdr:colOff>172432</xdr:colOff>
      <xdr:row>4</xdr:row>
      <xdr:rowOff>631825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1" y="666750"/>
          <a:ext cx="86140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25</xdr:row>
      <xdr:rowOff>133350</xdr:rowOff>
    </xdr:from>
    <xdr:to>
      <xdr:col>5</xdr:col>
      <xdr:colOff>219075</xdr:colOff>
      <xdr:row>30</xdr:row>
      <xdr:rowOff>57150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296150"/>
          <a:ext cx="11239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J14" sqref="J14"/>
    </sheetView>
  </sheetViews>
  <sheetFormatPr defaultRowHeight="13.5"/>
  <cols>
    <col min="1" max="1" width="4.25" customWidth="1"/>
    <col min="2" max="2" width="66.5" customWidth="1"/>
    <col min="3" max="6" width="5.375" customWidth="1"/>
  </cols>
  <sheetData>
    <row r="1" spans="1:6" ht="18.75">
      <c r="A1" s="109" t="s">
        <v>28</v>
      </c>
      <c r="B1" s="109"/>
      <c r="C1" s="109"/>
      <c r="D1" s="109"/>
      <c r="E1" s="109"/>
      <c r="F1" s="109"/>
    </row>
    <row r="3" spans="1:6" ht="19.5" customHeight="1">
      <c r="A3" s="110" t="s">
        <v>29</v>
      </c>
      <c r="B3" s="111"/>
      <c r="C3" s="111"/>
      <c r="D3" s="111"/>
      <c r="E3" s="111"/>
      <c r="F3" s="111"/>
    </row>
    <row r="4" spans="1:6" ht="19.5" customHeight="1"/>
    <row r="5" spans="1:6" ht="54.75" customHeight="1">
      <c r="B5" s="16" t="s">
        <v>20</v>
      </c>
    </row>
    <row r="6" spans="1:6" ht="18.75" customHeight="1">
      <c r="A6" s="112" t="s">
        <v>21</v>
      </c>
      <c r="B6" s="113"/>
      <c r="C6" s="113"/>
      <c r="D6" s="113"/>
      <c r="E6" s="113"/>
      <c r="F6" s="113"/>
    </row>
    <row r="7" spans="1:6" ht="3.75" customHeight="1" thickBot="1"/>
    <row r="8" spans="1:6" s="1" customFormat="1" ht="20.25" customHeight="1" thickBot="1">
      <c r="A8" s="11" t="s">
        <v>0</v>
      </c>
      <c r="B8" s="12" t="s">
        <v>1</v>
      </c>
      <c r="C8" s="114" t="s">
        <v>5</v>
      </c>
      <c r="D8" s="114"/>
      <c r="E8" s="114"/>
      <c r="F8" s="115"/>
    </row>
    <row r="9" spans="1:6" ht="21.75" customHeight="1" thickTop="1">
      <c r="A9" s="9">
        <v>1</v>
      </c>
      <c r="B9" s="10" t="s">
        <v>6</v>
      </c>
      <c r="C9" s="4">
        <v>4</v>
      </c>
      <c r="D9" s="4">
        <v>3</v>
      </c>
      <c r="E9" s="4">
        <v>2</v>
      </c>
      <c r="F9" s="7">
        <v>1</v>
      </c>
    </row>
    <row r="10" spans="1:6" ht="21.75" customHeight="1">
      <c r="A10" s="6">
        <v>2</v>
      </c>
      <c r="B10" s="2" t="s">
        <v>7</v>
      </c>
      <c r="C10" s="4">
        <v>4</v>
      </c>
      <c r="D10" s="4">
        <v>3</v>
      </c>
      <c r="E10" s="4">
        <v>2</v>
      </c>
      <c r="F10" s="7">
        <v>1</v>
      </c>
    </row>
    <row r="11" spans="1:6" ht="21.75" customHeight="1">
      <c r="A11" s="6">
        <v>3</v>
      </c>
      <c r="B11" s="2" t="s">
        <v>9</v>
      </c>
      <c r="C11" s="3">
        <v>4</v>
      </c>
      <c r="D11" s="3">
        <v>3</v>
      </c>
      <c r="E11" s="3">
        <v>2</v>
      </c>
      <c r="F11" s="8">
        <v>1</v>
      </c>
    </row>
    <row r="12" spans="1:6" ht="21.75" customHeight="1">
      <c r="A12" s="6">
        <v>4</v>
      </c>
      <c r="B12" s="2" t="s">
        <v>18</v>
      </c>
      <c r="C12" s="3">
        <v>4</v>
      </c>
      <c r="D12" s="3">
        <v>3</v>
      </c>
      <c r="E12" s="3">
        <v>2</v>
      </c>
      <c r="F12" s="8">
        <v>1</v>
      </c>
    </row>
    <row r="13" spans="1:6" ht="21.75" customHeight="1">
      <c r="A13" s="6">
        <v>5</v>
      </c>
      <c r="B13" s="2" t="s">
        <v>19</v>
      </c>
      <c r="C13" s="3">
        <v>4</v>
      </c>
      <c r="D13" s="3">
        <v>3</v>
      </c>
      <c r="E13" s="3">
        <v>2</v>
      </c>
      <c r="F13" s="8">
        <v>1</v>
      </c>
    </row>
    <row r="14" spans="1:6" ht="21.75" customHeight="1">
      <c r="A14" s="6">
        <v>6</v>
      </c>
      <c r="B14" s="2" t="s">
        <v>17</v>
      </c>
      <c r="C14" s="3">
        <v>4</v>
      </c>
      <c r="D14" s="3">
        <v>3</v>
      </c>
      <c r="E14" s="3">
        <v>2</v>
      </c>
      <c r="F14" s="8">
        <v>1</v>
      </c>
    </row>
    <row r="15" spans="1:6" ht="21.75" customHeight="1">
      <c r="A15" s="6">
        <v>7</v>
      </c>
      <c r="B15" s="2" t="s">
        <v>8</v>
      </c>
      <c r="C15" s="3">
        <v>4</v>
      </c>
      <c r="D15" s="3">
        <v>3</v>
      </c>
      <c r="E15" s="3">
        <v>2</v>
      </c>
      <c r="F15" s="8">
        <v>1</v>
      </c>
    </row>
    <row r="16" spans="1:6" ht="21.75" customHeight="1">
      <c r="A16" s="6">
        <v>8</v>
      </c>
      <c r="B16" s="2" t="s">
        <v>10</v>
      </c>
      <c r="C16" s="3">
        <v>4</v>
      </c>
      <c r="D16" s="3">
        <v>3</v>
      </c>
      <c r="E16" s="3">
        <v>2</v>
      </c>
      <c r="F16" s="8">
        <v>1</v>
      </c>
    </row>
    <row r="17" spans="1:6" ht="21.75" customHeight="1">
      <c r="A17" s="13">
        <v>9</v>
      </c>
      <c r="B17" s="17" t="s">
        <v>11</v>
      </c>
      <c r="C17" s="14">
        <v>4</v>
      </c>
      <c r="D17" s="14">
        <v>3</v>
      </c>
      <c r="E17" s="14">
        <v>2</v>
      </c>
      <c r="F17" s="15">
        <v>1</v>
      </c>
    </row>
    <row r="18" spans="1:6" ht="21.75" customHeight="1">
      <c r="A18" s="6">
        <v>10</v>
      </c>
      <c r="B18" s="2" t="s">
        <v>12</v>
      </c>
      <c r="C18" s="3">
        <v>4</v>
      </c>
      <c r="D18" s="3">
        <v>3</v>
      </c>
      <c r="E18" s="3">
        <v>2</v>
      </c>
      <c r="F18" s="8">
        <v>1</v>
      </c>
    </row>
    <row r="19" spans="1:6" ht="34.5" customHeight="1">
      <c r="A19" s="6">
        <v>11</v>
      </c>
      <c r="B19" s="18" t="s">
        <v>13</v>
      </c>
      <c r="C19" s="3">
        <v>4</v>
      </c>
      <c r="D19" s="3">
        <v>3</v>
      </c>
      <c r="E19" s="3">
        <v>2</v>
      </c>
      <c r="F19" s="8">
        <v>1</v>
      </c>
    </row>
    <row r="20" spans="1:6" ht="34.5" customHeight="1">
      <c r="A20" s="6">
        <v>12</v>
      </c>
      <c r="B20" s="5" t="s">
        <v>15</v>
      </c>
      <c r="C20" s="3">
        <v>4</v>
      </c>
      <c r="D20" s="3">
        <v>3</v>
      </c>
      <c r="E20" s="3">
        <v>2</v>
      </c>
      <c r="F20" s="8">
        <v>1</v>
      </c>
    </row>
    <row r="21" spans="1:6" ht="21.75" customHeight="1">
      <c r="A21" s="6">
        <v>13</v>
      </c>
      <c r="B21" s="5" t="s">
        <v>2</v>
      </c>
      <c r="C21" s="3">
        <v>4</v>
      </c>
      <c r="D21" s="3">
        <v>3</v>
      </c>
      <c r="E21" s="3">
        <v>2</v>
      </c>
      <c r="F21" s="8">
        <v>1</v>
      </c>
    </row>
    <row r="22" spans="1:6" ht="21.75" customHeight="1">
      <c r="A22" s="6">
        <v>14</v>
      </c>
      <c r="B22" s="5" t="s">
        <v>14</v>
      </c>
      <c r="C22" s="3">
        <v>4</v>
      </c>
      <c r="D22" s="3">
        <v>3</v>
      </c>
      <c r="E22" s="3">
        <v>2</v>
      </c>
      <c r="F22" s="8">
        <v>1</v>
      </c>
    </row>
    <row r="23" spans="1:6" ht="21.75" customHeight="1">
      <c r="A23" s="6">
        <v>15</v>
      </c>
      <c r="B23" s="2" t="s">
        <v>3</v>
      </c>
      <c r="C23" s="3">
        <v>4</v>
      </c>
      <c r="D23" s="3">
        <v>3</v>
      </c>
      <c r="E23" s="3">
        <v>2</v>
      </c>
      <c r="F23" s="8">
        <v>1</v>
      </c>
    </row>
    <row r="24" spans="1:6" ht="21.75" customHeight="1">
      <c r="A24" s="6">
        <v>16</v>
      </c>
      <c r="B24" s="2" t="s">
        <v>4</v>
      </c>
      <c r="C24" s="3">
        <v>4</v>
      </c>
      <c r="D24" s="3">
        <v>3</v>
      </c>
      <c r="E24" s="3">
        <v>2</v>
      </c>
      <c r="F24" s="8">
        <v>1</v>
      </c>
    </row>
    <row r="25" spans="1:6" ht="21.75" customHeight="1">
      <c r="A25" s="6">
        <v>17</v>
      </c>
      <c r="B25" s="2" t="s">
        <v>16</v>
      </c>
      <c r="C25" s="3">
        <v>4</v>
      </c>
      <c r="D25" s="3">
        <v>3</v>
      </c>
      <c r="E25" s="3">
        <v>2</v>
      </c>
      <c r="F25" s="8">
        <v>1</v>
      </c>
    </row>
  </sheetData>
  <mergeCells count="4">
    <mergeCell ref="A1:F1"/>
    <mergeCell ref="A3:F3"/>
    <mergeCell ref="A6:F6"/>
    <mergeCell ref="C8:F8"/>
  </mergeCells>
  <phoneticPr fontId="1"/>
  <printOptions horizontalCentered="1"/>
  <pageMargins left="0.51181102362204722" right="0.31496062992125984" top="0.9448818897637796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workbookViewId="0">
      <pane xSplit="13" ySplit="5" topLeftCell="N6" activePane="bottomRight" state="frozen"/>
      <selection activeCell="N55" sqref="N55"/>
      <selection pane="topRight" activeCell="N55" sqref="N55"/>
      <selection pane="bottomLeft" activeCell="N55" sqref="N55"/>
      <selection pane="bottomRight" activeCell="L28" sqref="L28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93" ht="24">
      <c r="A1" s="19"/>
      <c r="B1" s="19" t="s">
        <v>26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9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9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93" ht="18" customHeight="1" thickBot="1">
      <c r="A4" s="20"/>
      <c r="B4" s="116" t="s">
        <v>30</v>
      </c>
      <c r="C4" s="116"/>
      <c r="D4" s="23" t="s">
        <v>31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25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93" ht="18" customHeight="1" thickBot="1">
      <c r="A5" s="20"/>
      <c r="B5" s="117" t="s">
        <v>22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23</v>
      </c>
      <c r="I5" s="102">
        <v>4</v>
      </c>
      <c r="J5" s="103">
        <v>3</v>
      </c>
      <c r="K5" s="103">
        <v>2</v>
      </c>
      <c r="L5" s="105">
        <v>1</v>
      </c>
      <c r="M5" s="106" t="s">
        <v>24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</row>
    <row r="6" spans="1:93" ht="18" customHeight="1">
      <c r="A6" s="20"/>
      <c r="B6" s="119"/>
      <c r="C6" s="107">
        <v>1</v>
      </c>
      <c r="D6" s="34">
        <f t="shared" ref="D6:D22" si="1">COUNTIF($N6:$CO6,4)</f>
        <v>0</v>
      </c>
      <c r="E6" s="35">
        <f t="shared" ref="E6:E22" si="2">COUNTIF($N6:$CO6,3)</f>
        <v>0</v>
      </c>
      <c r="F6" s="35">
        <f t="shared" ref="F6:F22" si="3">COUNTIF($N6:$CO6,2)</f>
        <v>0</v>
      </c>
      <c r="G6" s="36">
        <f t="shared" ref="G6:G22" si="4">COUNTIF($N6:$CO6,1)</f>
        <v>0</v>
      </c>
      <c r="H6" s="37">
        <f t="shared" ref="H6:H22" si="5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6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</row>
    <row r="7" spans="1:93" ht="18" customHeight="1">
      <c r="A7" s="20"/>
      <c r="B7" s="120"/>
      <c r="C7" s="108">
        <v>2</v>
      </c>
      <c r="D7" s="47">
        <f t="shared" si="1"/>
        <v>0</v>
      </c>
      <c r="E7" s="48">
        <f t="shared" si="2"/>
        <v>0</v>
      </c>
      <c r="F7" s="48">
        <f t="shared" si="3"/>
        <v>0</v>
      </c>
      <c r="G7" s="49">
        <f t="shared" si="4"/>
        <v>0</v>
      </c>
      <c r="H7" s="50">
        <f t="shared" si="5"/>
        <v>0</v>
      </c>
      <c r="I7" s="51" t="str">
        <f t="shared" ref="I7:M22" si="7">IF($H7=0,"",ROUND(D7/$H7*100,1))</f>
        <v/>
      </c>
      <c r="J7" s="52" t="str">
        <f t="shared" si="7"/>
        <v/>
      </c>
      <c r="K7" s="52" t="str">
        <f t="shared" si="7"/>
        <v/>
      </c>
      <c r="L7" s="53" t="str">
        <f t="shared" si="6"/>
        <v/>
      </c>
      <c r="M7" s="54" t="str">
        <f t="shared" si="6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</row>
    <row r="8" spans="1:93" ht="18" customHeight="1">
      <c r="A8" s="20"/>
      <c r="B8" s="120"/>
      <c r="C8" s="108">
        <v>3</v>
      </c>
      <c r="D8" s="47">
        <f t="shared" si="1"/>
        <v>0</v>
      </c>
      <c r="E8" s="48">
        <f t="shared" si="2"/>
        <v>0</v>
      </c>
      <c r="F8" s="48">
        <f t="shared" si="3"/>
        <v>0</v>
      </c>
      <c r="G8" s="49">
        <f t="shared" si="4"/>
        <v>0</v>
      </c>
      <c r="H8" s="50">
        <f t="shared" si="5"/>
        <v>0</v>
      </c>
      <c r="I8" s="51" t="str">
        <f t="shared" si="7"/>
        <v/>
      </c>
      <c r="J8" s="52" t="str">
        <f t="shared" si="7"/>
        <v/>
      </c>
      <c r="K8" s="52" t="str">
        <f t="shared" si="7"/>
        <v/>
      </c>
      <c r="L8" s="53" t="str">
        <f t="shared" si="6"/>
        <v/>
      </c>
      <c r="M8" s="54" t="str">
        <f t="shared" si="6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</row>
    <row r="9" spans="1:93" ht="18" customHeight="1">
      <c r="A9" s="20"/>
      <c r="B9" s="120"/>
      <c r="C9" s="108">
        <v>4</v>
      </c>
      <c r="D9" s="47">
        <f t="shared" si="1"/>
        <v>0</v>
      </c>
      <c r="E9" s="48">
        <f t="shared" si="2"/>
        <v>0</v>
      </c>
      <c r="F9" s="48">
        <f t="shared" si="3"/>
        <v>0</v>
      </c>
      <c r="G9" s="49">
        <f t="shared" si="4"/>
        <v>0</v>
      </c>
      <c r="H9" s="50">
        <f t="shared" si="5"/>
        <v>0</v>
      </c>
      <c r="I9" s="51" t="str">
        <f t="shared" si="7"/>
        <v/>
      </c>
      <c r="J9" s="52" t="str">
        <f t="shared" si="7"/>
        <v/>
      </c>
      <c r="K9" s="52" t="str">
        <f t="shared" si="7"/>
        <v/>
      </c>
      <c r="L9" s="53" t="str">
        <f t="shared" si="6"/>
        <v/>
      </c>
      <c r="M9" s="54" t="str">
        <f t="shared" si="6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</row>
    <row r="10" spans="1:93" ht="18" customHeight="1">
      <c r="A10" s="20"/>
      <c r="B10" s="120"/>
      <c r="C10" s="108">
        <v>5</v>
      </c>
      <c r="D10" s="60">
        <f t="shared" si="1"/>
        <v>0</v>
      </c>
      <c r="E10" s="61">
        <f t="shared" si="2"/>
        <v>0</v>
      </c>
      <c r="F10" s="61">
        <f t="shared" si="3"/>
        <v>0</v>
      </c>
      <c r="G10" s="62">
        <f t="shared" si="4"/>
        <v>0</v>
      </c>
      <c r="H10" s="63">
        <f t="shared" si="5"/>
        <v>0</v>
      </c>
      <c r="I10" s="64" t="str">
        <f t="shared" si="7"/>
        <v/>
      </c>
      <c r="J10" s="65" t="str">
        <f t="shared" si="7"/>
        <v/>
      </c>
      <c r="K10" s="65" t="str">
        <f t="shared" si="7"/>
        <v/>
      </c>
      <c r="L10" s="66" t="str">
        <f t="shared" si="6"/>
        <v/>
      </c>
      <c r="M10" s="67" t="str">
        <f t="shared" si="6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</row>
    <row r="11" spans="1:93" ht="18" customHeight="1">
      <c r="A11" s="20"/>
      <c r="B11" s="120"/>
      <c r="C11" s="108">
        <v>6</v>
      </c>
      <c r="D11" s="73">
        <f t="shared" si="1"/>
        <v>0</v>
      </c>
      <c r="E11" s="74">
        <f t="shared" si="2"/>
        <v>0</v>
      </c>
      <c r="F11" s="74">
        <f t="shared" si="3"/>
        <v>0</v>
      </c>
      <c r="G11" s="75">
        <f t="shared" si="4"/>
        <v>0</v>
      </c>
      <c r="H11" s="76">
        <f t="shared" si="5"/>
        <v>0</v>
      </c>
      <c r="I11" s="77" t="str">
        <f t="shared" si="7"/>
        <v/>
      </c>
      <c r="J11" s="78" t="str">
        <f t="shared" si="7"/>
        <v/>
      </c>
      <c r="K11" s="78" t="str">
        <f t="shared" si="7"/>
        <v/>
      </c>
      <c r="L11" s="79" t="str">
        <f t="shared" si="6"/>
        <v/>
      </c>
      <c r="M11" s="80" t="str">
        <f t="shared" si="6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</row>
    <row r="12" spans="1:93" ht="18" customHeight="1">
      <c r="A12" s="20"/>
      <c r="B12" s="120"/>
      <c r="C12" s="108">
        <v>7</v>
      </c>
      <c r="D12" s="34">
        <f t="shared" si="1"/>
        <v>0</v>
      </c>
      <c r="E12" s="35">
        <f t="shared" si="2"/>
        <v>0</v>
      </c>
      <c r="F12" s="35">
        <f t="shared" si="3"/>
        <v>0</v>
      </c>
      <c r="G12" s="36">
        <f t="shared" si="4"/>
        <v>0</v>
      </c>
      <c r="H12" s="37">
        <f t="shared" si="5"/>
        <v>0</v>
      </c>
      <c r="I12" s="38" t="str">
        <f t="shared" si="7"/>
        <v/>
      </c>
      <c r="J12" s="39" t="str">
        <f t="shared" si="7"/>
        <v/>
      </c>
      <c r="K12" s="39" t="str">
        <f t="shared" si="7"/>
        <v/>
      </c>
      <c r="L12" s="40" t="str">
        <f t="shared" si="6"/>
        <v/>
      </c>
      <c r="M12" s="41" t="str">
        <f t="shared" si="6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</row>
    <row r="13" spans="1:93" ht="18" customHeight="1">
      <c r="A13" s="20"/>
      <c r="B13" s="120"/>
      <c r="C13" s="108">
        <v>8</v>
      </c>
      <c r="D13" s="47">
        <f t="shared" si="1"/>
        <v>0</v>
      </c>
      <c r="E13" s="48">
        <f t="shared" si="2"/>
        <v>0</v>
      </c>
      <c r="F13" s="48">
        <f t="shared" si="3"/>
        <v>0</v>
      </c>
      <c r="G13" s="49">
        <f t="shared" si="4"/>
        <v>0</v>
      </c>
      <c r="H13" s="50">
        <f t="shared" si="5"/>
        <v>0</v>
      </c>
      <c r="I13" s="51" t="str">
        <f t="shared" si="7"/>
        <v/>
      </c>
      <c r="J13" s="52" t="str">
        <f t="shared" si="7"/>
        <v/>
      </c>
      <c r="K13" s="52" t="str">
        <f t="shared" si="7"/>
        <v/>
      </c>
      <c r="L13" s="53" t="str">
        <f t="shared" si="6"/>
        <v/>
      </c>
      <c r="M13" s="54" t="str">
        <f t="shared" si="6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</row>
    <row r="14" spans="1:93" ht="18" customHeight="1">
      <c r="A14" s="20"/>
      <c r="B14" s="120"/>
      <c r="C14" s="108">
        <v>9</v>
      </c>
      <c r="D14" s="47">
        <f t="shared" si="1"/>
        <v>0</v>
      </c>
      <c r="E14" s="48">
        <f t="shared" si="2"/>
        <v>0</v>
      </c>
      <c r="F14" s="48">
        <f t="shared" si="3"/>
        <v>0</v>
      </c>
      <c r="G14" s="49">
        <f t="shared" si="4"/>
        <v>0</v>
      </c>
      <c r="H14" s="50">
        <f t="shared" si="5"/>
        <v>0</v>
      </c>
      <c r="I14" s="51" t="str">
        <f t="shared" si="7"/>
        <v/>
      </c>
      <c r="J14" s="52" t="str">
        <f t="shared" si="7"/>
        <v/>
      </c>
      <c r="K14" s="52" t="str">
        <f t="shared" si="7"/>
        <v/>
      </c>
      <c r="L14" s="53" t="str">
        <f t="shared" si="6"/>
        <v/>
      </c>
      <c r="M14" s="54" t="str">
        <f t="shared" si="6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</row>
    <row r="15" spans="1:93" ht="18" customHeight="1">
      <c r="A15" s="20"/>
      <c r="B15" s="120"/>
      <c r="C15" s="108">
        <v>10</v>
      </c>
      <c r="D15" s="73">
        <f t="shared" si="1"/>
        <v>0</v>
      </c>
      <c r="E15" s="74">
        <f t="shared" si="2"/>
        <v>0</v>
      </c>
      <c r="F15" s="74">
        <f t="shared" si="3"/>
        <v>0</v>
      </c>
      <c r="G15" s="75">
        <f t="shared" si="4"/>
        <v>0</v>
      </c>
      <c r="H15" s="76">
        <f t="shared" si="5"/>
        <v>0</v>
      </c>
      <c r="I15" s="77" t="str">
        <f t="shared" si="7"/>
        <v/>
      </c>
      <c r="J15" s="78" t="str">
        <f t="shared" si="7"/>
        <v/>
      </c>
      <c r="K15" s="78" t="str">
        <f t="shared" si="7"/>
        <v/>
      </c>
      <c r="L15" s="79" t="str">
        <f t="shared" si="6"/>
        <v/>
      </c>
      <c r="M15" s="80" t="str">
        <f t="shared" si="6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</row>
    <row r="16" spans="1:93" ht="18" customHeight="1">
      <c r="A16" s="20"/>
      <c r="B16" s="120"/>
      <c r="C16" s="108">
        <v>11</v>
      </c>
      <c r="D16" s="86">
        <f t="shared" si="1"/>
        <v>0</v>
      </c>
      <c r="E16" s="87">
        <f t="shared" si="2"/>
        <v>0</v>
      </c>
      <c r="F16" s="87">
        <f t="shared" si="3"/>
        <v>0</v>
      </c>
      <c r="G16" s="88">
        <f t="shared" si="4"/>
        <v>0</v>
      </c>
      <c r="H16" s="89">
        <f t="shared" si="5"/>
        <v>0</v>
      </c>
      <c r="I16" s="90" t="str">
        <f t="shared" si="7"/>
        <v/>
      </c>
      <c r="J16" s="91" t="str">
        <f t="shared" si="7"/>
        <v/>
      </c>
      <c r="K16" s="91" t="str">
        <f t="shared" si="7"/>
        <v/>
      </c>
      <c r="L16" s="92" t="str">
        <f t="shared" si="6"/>
        <v/>
      </c>
      <c r="M16" s="93" t="str">
        <f t="shared" si="6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</row>
    <row r="17" spans="1:93" ht="18" customHeight="1">
      <c r="A17" s="20"/>
      <c r="B17" s="120"/>
      <c r="C17" s="108">
        <v>12</v>
      </c>
      <c r="D17" s="47">
        <f t="shared" si="1"/>
        <v>0</v>
      </c>
      <c r="E17" s="48">
        <f t="shared" si="2"/>
        <v>0</v>
      </c>
      <c r="F17" s="48">
        <f t="shared" si="3"/>
        <v>0</v>
      </c>
      <c r="G17" s="49">
        <f t="shared" si="4"/>
        <v>0</v>
      </c>
      <c r="H17" s="50">
        <f t="shared" si="5"/>
        <v>0</v>
      </c>
      <c r="I17" s="51" t="str">
        <f t="shared" si="7"/>
        <v/>
      </c>
      <c r="J17" s="52" t="str">
        <f t="shared" si="7"/>
        <v/>
      </c>
      <c r="K17" s="52" t="str">
        <f t="shared" si="7"/>
        <v/>
      </c>
      <c r="L17" s="53" t="str">
        <f t="shared" si="6"/>
        <v/>
      </c>
      <c r="M17" s="54" t="str">
        <f t="shared" si="6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</row>
    <row r="18" spans="1:93" ht="18" customHeight="1">
      <c r="A18" s="20"/>
      <c r="B18" s="120"/>
      <c r="C18" s="108">
        <v>13</v>
      </c>
      <c r="D18" s="47">
        <f t="shared" si="1"/>
        <v>0</v>
      </c>
      <c r="E18" s="48">
        <f t="shared" si="2"/>
        <v>0</v>
      </c>
      <c r="F18" s="48">
        <f t="shared" si="3"/>
        <v>0</v>
      </c>
      <c r="G18" s="49">
        <f t="shared" si="4"/>
        <v>0</v>
      </c>
      <c r="H18" s="50">
        <f t="shared" si="5"/>
        <v>0</v>
      </c>
      <c r="I18" s="51" t="str">
        <f t="shared" si="7"/>
        <v/>
      </c>
      <c r="J18" s="52" t="str">
        <f t="shared" si="7"/>
        <v/>
      </c>
      <c r="K18" s="52" t="str">
        <f t="shared" si="7"/>
        <v/>
      </c>
      <c r="L18" s="53" t="str">
        <f t="shared" si="6"/>
        <v/>
      </c>
      <c r="M18" s="54" t="str">
        <f t="shared" si="6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</row>
    <row r="19" spans="1:93" ht="18" customHeight="1">
      <c r="A19" s="20"/>
      <c r="B19" s="120"/>
      <c r="C19" s="108">
        <v>14</v>
      </c>
      <c r="D19" s="47">
        <f t="shared" si="1"/>
        <v>0</v>
      </c>
      <c r="E19" s="48">
        <f t="shared" si="2"/>
        <v>0</v>
      </c>
      <c r="F19" s="48">
        <f t="shared" si="3"/>
        <v>0</v>
      </c>
      <c r="G19" s="49">
        <f t="shared" si="4"/>
        <v>0</v>
      </c>
      <c r="H19" s="50">
        <f t="shared" si="5"/>
        <v>0</v>
      </c>
      <c r="I19" s="51" t="str">
        <f t="shared" si="7"/>
        <v/>
      </c>
      <c r="J19" s="52" t="str">
        <f t="shared" si="7"/>
        <v/>
      </c>
      <c r="K19" s="52" t="str">
        <f t="shared" si="7"/>
        <v/>
      </c>
      <c r="L19" s="53" t="str">
        <f t="shared" si="6"/>
        <v/>
      </c>
      <c r="M19" s="54" t="str">
        <f t="shared" si="6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</row>
    <row r="20" spans="1:93" ht="18" customHeight="1">
      <c r="A20" s="20"/>
      <c r="B20" s="120"/>
      <c r="C20" s="108">
        <v>15</v>
      </c>
      <c r="D20" s="60">
        <f t="shared" si="1"/>
        <v>0</v>
      </c>
      <c r="E20" s="61">
        <f t="shared" si="2"/>
        <v>0</v>
      </c>
      <c r="F20" s="61">
        <f t="shared" si="3"/>
        <v>0</v>
      </c>
      <c r="G20" s="62">
        <f t="shared" si="4"/>
        <v>0</v>
      </c>
      <c r="H20" s="63">
        <f t="shared" si="5"/>
        <v>0</v>
      </c>
      <c r="I20" s="64" t="str">
        <f t="shared" si="7"/>
        <v/>
      </c>
      <c r="J20" s="65" t="str">
        <f t="shared" si="7"/>
        <v/>
      </c>
      <c r="K20" s="65" t="str">
        <f t="shared" si="7"/>
        <v/>
      </c>
      <c r="L20" s="66" t="str">
        <f t="shared" si="6"/>
        <v/>
      </c>
      <c r="M20" s="67" t="str">
        <f t="shared" si="6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</row>
    <row r="21" spans="1:93" ht="18" customHeight="1">
      <c r="A21" s="20"/>
      <c r="B21" s="120"/>
      <c r="C21" s="108">
        <v>16</v>
      </c>
      <c r="D21" s="47">
        <f t="shared" si="1"/>
        <v>0</v>
      </c>
      <c r="E21" s="48">
        <f t="shared" si="2"/>
        <v>0</v>
      </c>
      <c r="F21" s="48">
        <f t="shared" si="3"/>
        <v>0</v>
      </c>
      <c r="G21" s="49">
        <f t="shared" si="4"/>
        <v>0</v>
      </c>
      <c r="H21" s="50">
        <f t="shared" si="5"/>
        <v>0</v>
      </c>
      <c r="I21" s="51" t="str">
        <f t="shared" ref="I21:I22" si="8">IF($H21=0,"",ROUND(D21/H21*100,1))</f>
        <v/>
      </c>
      <c r="J21" s="52" t="str">
        <f>IF($H21=0,"",ROUND(E21/H21*100,1))</f>
        <v/>
      </c>
      <c r="K21" s="65" t="str">
        <f t="shared" si="7"/>
        <v/>
      </c>
      <c r="L21" s="66" t="str">
        <f t="shared" si="6"/>
        <v/>
      </c>
      <c r="M21" s="67" t="str">
        <f t="shared" si="6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</row>
    <row r="22" spans="1:93" ht="18" customHeight="1" thickBot="1">
      <c r="A22" s="20"/>
      <c r="B22" s="120"/>
      <c r="C22" s="108">
        <v>17</v>
      </c>
      <c r="D22" s="47">
        <f t="shared" si="1"/>
        <v>0</v>
      </c>
      <c r="E22" s="48">
        <f t="shared" si="2"/>
        <v>0</v>
      </c>
      <c r="F22" s="48">
        <f t="shared" si="3"/>
        <v>0</v>
      </c>
      <c r="G22" s="49">
        <f t="shared" si="4"/>
        <v>0</v>
      </c>
      <c r="H22" s="50">
        <f t="shared" si="5"/>
        <v>0</v>
      </c>
      <c r="I22" s="51" t="str">
        <f t="shared" si="8"/>
        <v/>
      </c>
      <c r="J22" s="52" t="str">
        <f>IF($H22=0,"",ROUND(E22/H22*100,1))</f>
        <v/>
      </c>
      <c r="K22" s="65" t="str">
        <f t="shared" si="7"/>
        <v/>
      </c>
      <c r="L22" s="66" t="str">
        <f t="shared" si="7"/>
        <v/>
      </c>
      <c r="M22" s="67" t="str">
        <f t="shared" si="7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</row>
    <row r="23" spans="1:9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9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9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workbookViewId="0">
      <pane xSplit="13" ySplit="5" topLeftCell="N6" activePane="bottomRight" state="frozen"/>
      <selection activeCell="N55" sqref="N55"/>
      <selection pane="topRight" activeCell="N55" sqref="N55"/>
      <selection pane="bottomLeft" activeCell="N55" sqref="N55"/>
      <selection pane="bottomRight" activeCell="S28" sqref="S28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93" ht="24">
      <c r="A1" s="19"/>
      <c r="B1" s="19" t="s">
        <v>27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9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9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93" ht="18" customHeight="1" thickBot="1">
      <c r="A4" s="20"/>
      <c r="B4" s="116" t="s">
        <v>30</v>
      </c>
      <c r="C4" s="116"/>
      <c r="D4" s="23" t="s">
        <v>31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25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93" ht="18" customHeight="1" thickBot="1">
      <c r="A5" s="20"/>
      <c r="B5" s="117" t="s">
        <v>22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23</v>
      </c>
      <c r="I5" s="102">
        <v>4</v>
      </c>
      <c r="J5" s="103">
        <v>3</v>
      </c>
      <c r="K5" s="103">
        <v>2</v>
      </c>
      <c r="L5" s="105">
        <v>1</v>
      </c>
      <c r="M5" s="106" t="s">
        <v>24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</row>
    <row r="6" spans="1:93" ht="18" customHeight="1">
      <c r="A6" s="20"/>
      <c r="B6" s="119"/>
      <c r="C6" s="107">
        <v>1</v>
      </c>
      <c r="D6" s="34">
        <f t="shared" ref="D6:D22" si="1">COUNTIF($N6:$CO6,4)</f>
        <v>0</v>
      </c>
      <c r="E6" s="35">
        <f t="shared" ref="E6:E22" si="2">COUNTIF($N6:$CO6,3)</f>
        <v>0</v>
      </c>
      <c r="F6" s="35">
        <f t="shared" ref="F6:F22" si="3">COUNTIF($N6:$CO6,2)</f>
        <v>0</v>
      </c>
      <c r="G6" s="36">
        <f t="shared" ref="G6:G22" si="4">COUNTIF($N6:$CO6,1)</f>
        <v>0</v>
      </c>
      <c r="H6" s="37">
        <f t="shared" ref="H6:H22" si="5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6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</row>
    <row r="7" spans="1:93" ht="18" customHeight="1">
      <c r="A7" s="20"/>
      <c r="B7" s="120"/>
      <c r="C7" s="108">
        <v>2</v>
      </c>
      <c r="D7" s="47">
        <f t="shared" si="1"/>
        <v>0</v>
      </c>
      <c r="E7" s="48">
        <f t="shared" si="2"/>
        <v>0</v>
      </c>
      <c r="F7" s="48">
        <f t="shared" si="3"/>
        <v>0</v>
      </c>
      <c r="G7" s="49">
        <f t="shared" si="4"/>
        <v>0</v>
      </c>
      <c r="H7" s="50">
        <f t="shared" si="5"/>
        <v>0</v>
      </c>
      <c r="I7" s="51" t="str">
        <f t="shared" ref="I7:M22" si="7">IF($H7=0,"",ROUND(D7/$H7*100,1))</f>
        <v/>
      </c>
      <c r="J7" s="52" t="str">
        <f t="shared" si="7"/>
        <v/>
      </c>
      <c r="K7" s="52" t="str">
        <f t="shared" si="7"/>
        <v/>
      </c>
      <c r="L7" s="53" t="str">
        <f t="shared" si="6"/>
        <v/>
      </c>
      <c r="M7" s="54" t="str">
        <f t="shared" si="6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</row>
    <row r="8" spans="1:93" ht="18" customHeight="1">
      <c r="A8" s="20"/>
      <c r="B8" s="120"/>
      <c r="C8" s="108">
        <v>3</v>
      </c>
      <c r="D8" s="47">
        <f t="shared" si="1"/>
        <v>0</v>
      </c>
      <c r="E8" s="48">
        <f t="shared" si="2"/>
        <v>0</v>
      </c>
      <c r="F8" s="48">
        <f t="shared" si="3"/>
        <v>0</v>
      </c>
      <c r="G8" s="49">
        <f t="shared" si="4"/>
        <v>0</v>
      </c>
      <c r="H8" s="50">
        <f t="shared" si="5"/>
        <v>0</v>
      </c>
      <c r="I8" s="51" t="str">
        <f t="shared" si="7"/>
        <v/>
      </c>
      <c r="J8" s="52" t="str">
        <f t="shared" si="7"/>
        <v/>
      </c>
      <c r="K8" s="52" t="str">
        <f t="shared" si="7"/>
        <v/>
      </c>
      <c r="L8" s="53" t="str">
        <f t="shared" si="6"/>
        <v/>
      </c>
      <c r="M8" s="54" t="str">
        <f t="shared" si="6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</row>
    <row r="9" spans="1:93" ht="18" customHeight="1">
      <c r="A9" s="20"/>
      <c r="B9" s="120"/>
      <c r="C9" s="108">
        <v>4</v>
      </c>
      <c r="D9" s="47">
        <f t="shared" si="1"/>
        <v>0</v>
      </c>
      <c r="E9" s="48">
        <f t="shared" si="2"/>
        <v>0</v>
      </c>
      <c r="F9" s="48">
        <f t="shared" si="3"/>
        <v>0</v>
      </c>
      <c r="G9" s="49">
        <f t="shared" si="4"/>
        <v>0</v>
      </c>
      <c r="H9" s="50">
        <f t="shared" si="5"/>
        <v>0</v>
      </c>
      <c r="I9" s="51" t="str">
        <f t="shared" si="7"/>
        <v/>
      </c>
      <c r="J9" s="52" t="str">
        <f t="shared" si="7"/>
        <v/>
      </c>
      <c r="K9" s="52" t="str">
        <f t="shared" si="7"/>
        <v/>
      </c>
      <c r="L9" s="53" t="str">
        <f t="shared" si="6"/>
        <v/>
      </c>
      <c r="M9" s="54" t="str">
        <f t="shared" si="6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</row>
    <row r="10" spans="1:93" ht="18" customHeight="1">
      <c r="A10" s="20"/>
      <c r="B10" s="120"/>
      <c r="C10" s="108">
        <v>5</v>
      </c>
      <c r="D10" s="60">
        <f t="shared" si="1"/>
        <v>0</v>
      </c>
      <c r="E10" s="61">
        <f t="shared" si="2"/>
        <v>0</v>
      </c>
      <c r="F10" s="61">
        <f t="shared" si="3"/>
        <v>0</v>
      </c>
      <c r="G10" s="62">
        <f t="shared" si="4"/>
        <v>0</v>
      </c>
      <c r="H10" s="63">
        <f t="shared" si="5"/>
        <v>0</v>
      </c>
      <c r="I10" s="64" t="str">
        <f t="shared" si="7"/>
        <v/>
      </c>
      <c r="J10" s="65" t="str">
        <f t="shared" si="7"/>
        <v/>
      </c>
      <c r="K10" s="65" t="str">
        <f t="shared" si="7"/>
        <v/>
      </c>
      <c r="L10" s="66" t="str">
        <f t="shared" si="6"/>
        <v/>
      </c>
      <c r="M10" s="67" t="str">
        <f t="shared" si="6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</row>
    <row r="11" spans="1:93" ht="18" customHeight="1">
      <c r="A11" s="20"/>
      <c r="B11" s="120"/>
      <c r="C11" s="108">
        <v>6</v>
      </c>
      <c r="D11" s="73">
        <f t="shared" si="1"/>
        <v>0</v>
      </c>
      <c r="E11" s="74">
        <f t="shared" si="2"/>
        <v>0</v>
      </c>
      <c r="F11" s="74">
        <f t="shared" si="3"/>
        <v>0</v>
      </c>
      <c r="G11" s="75">
        <f t="shared" si="4"/>
        <v>0</v>
      </c>
      <c r="H11" s="76">
        <f t="shared" si="5"/>
        <v>0</v>
      </c>
      <c r="I11" s="77" t="str">
        <f t="shared" si="7"/>
        <v/>
      </c>
      <c r="J11" s="78" t="str">
        <f t="shared" si="7"/>
        <v/>
      </c>
      <c r="K11" s="78" t="str">
        <f t="shared" si="7"/>
        <v/>
      </c>
      <c r="L11" s="79" t="str">
        <f t="shared" si="6"/>
        <v/>
      </c>
      <c r="M11" s="80" t="str">
        <f t="shared" si="6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</row>
    <row r="12" spans="1:93" ht="18" customHeight="1">
      <c r="A12" s="20"/>
      <c r="B12" s="120"/>
      <c r="C12" s="108">
        <v>7</v>
      </c>
      <c r="D12" s="34">
        <f t="shared" si="1"/>
        <v>0</v>
      </c>
      <c r="E12" s="35">
        <f t="shared" si="2"/>
        <v>0</v>
      </c>
      <c r="F12" s="35">
        <f t="shared" si="3"/>
        <v>0</v>
      </c>
      <c r="G12" s="36">
        <f t="shared" si="4"/>
        <v>0</v>
      </c>
      <c r="H12" s="37">
        <f t="shared" si="5"/>
        <v>0</v>
      </c>
      <c r="I12" s="38" t="str">
        <f t="shared" si="7"/>
        <v/>
      </c>
      <c r="J12" s="39" t="str">
        <f t="shared" si="7"/>
        <v/>
      </c>
      <c r="K12" s="39" t="str">
        <f t="shared" si="7"/>
        <v/>
      </c>
      <c r="L12" s="40" t="str">
        <f t="shared" si="6"/>
        <v/>
      </c>
      <c r="M12" s="41" t="str">
        <f t="shared" si="6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</row>
    <row r="13" spans="1:93" ht="18" customHeight="1">
      <c r="A13" s="20"/>
      <c r="B13" s="120"/>
      <c r="C13" s="108">
        <v>8</v>
      </c>
      <c r="D13" s="47">
        <f t="shared" si="1"/>
        <v>0</v>
      </c>
      <c r="E13" s="48">
        <f t="shared" si="2"/>
        <v>0</v>
      </c>
      <c r="F13" s="48">
        <f t="shared" si="3"/>
        <v>0</v>
      </c>
      <c r="G13" s="49">
        <f t="shared" si="4"/>
        <v>0</v>
      </c>
      <c r="H13" s="50">
        <f t="shared" si="5"/>
        <v>0</v>
      </c>
      <c r="I13" s="51" t="str">
        <f t="shared" si="7"/>
        <v/>
      </c>
      <c r="J13" s="52" t="str">
        <f t="shared" si="7"/>
        <v/>
      </c>
      <c r="K13" s="52" t="str">
        <f t="shared" si="7"/>
        <v/>
      </c>
      <c r="L13" s="53" t="str">
        <f t="shared" si="6"/>
        <v/>
      </c>
      <c r="M13" s="54" t="str">
        <f t="shared" si="6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</row>
    <row r="14" spans="1:93" ht="18" customHeight="1">
      <c r="A14" s="20"/>
      <c r="B14" s="120"/>
      <c r="C14" s="108">
        <v>9</v>
      </c>
      <c r="D14" s="47">
        <f t="shared" si="1"/>
        <v>0</v>
      </c>
      <c r="E14" s="48">
        <f t="shared" si="2"/>
        <v>0</v>
      </c>
      <c r="F14" s="48">
        <f t="shared" si="3"/>
        <v>0</v>
      </c>
      <c r="G14" s="49">
        <f t="shared" si="4"/>
        <v>0</v>
      </c>
      <c r="H14" s="50">
        <f t="shared" si="5"/>
        <v>0</v>
      </c>
      <c r="I14" s="51" t="str">
        <f t="shared" si="7"/>
        <v/>
      </c>
      <c r="J14" s="52" t="str">
        <f t="shared" si="7"/>
        <v/>
      </c>
      <c r="K14" s="52" t="str">
        <f t="shared" si="7"/>
        <v/>
      </c>
      <c r="L14" s="53" t="str">
        <f t="shared" si="6"/>
        <v/>
      </c>
      <c r="M14" s="54" t="str">
        <f t="shared" si="6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</row>
    <row r="15" spans="1:93" ht="18" customHeight="1">
      <c r="A15" s="20"/>
      <c r="B15" s="120"/>
      <c r="C15" s="108">
        <v>10</v>
      </c>
      <c r="D15" s="73">
        <f t="shared" si="1"/>
        <v>0</v>
      </c>
      <c r="E15" s="74">
        <f t="shared" si="2"/>
        <v>0</v>
      </c>
      <c r="F15" s="74">
        <f t="shared" si="3"/>
        <v>0</v>
      </c>
      <c r="G15" s="75">
        <f t="shared" si="4"/>
        <v>0</v>
      </c>
      <c r="H15" s="76">
        <f t="shared" si="5"/>
        <v>0</v>
      </c>
      <c r="I15" s="77" t="str">
        <f t="shared" si="7"/>
        <v/>
      </c>
      <c r="J15" s="78" t="str">
        <f t="shared" si="7"/>
        <v/>
      </c>
      <c r="K15" s="78" t="str">
        <f t="shared" si="7"/>
        <v/>
      </c>
      <c r="L15" s="79" t="str">
        <f t="shared" si="6"/>
        <v/>
      </c>
      <c r="M15" s="80" t="str">
        <f t="shared" si="6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</row>
    <row r="16" spans="1:93" ht="18" customHeight="1">
      <c r="A16" s="20"/>
      <c r="B16" s="120"/>
      <c r="C16" s="108">
        <v>11</v>
      </c>
      <c r="D16" s="86">
        <f t="shared" si="1"/>
        <v>0</v>
      </c>
      <c r="E16" s="87">
        <f t="shared" si="2"/>
        <v>0</v>
      </c>
      <c r="F16" s="87">
        <f t="shared" si="3"/>
        <v>0</v>
      </c>
      <c r="G16" s="88">
        <f t="shared" si="4"/>
        <v>0</v>
      </c>
      <c r="H16" s="89">
        <f t="shared" si="5"/>
        <v>0</v>
      </c>
      <c r="I16" s="90" t="str">
        <f t="shared" si="7"/>
        <v/>
      </c>
      <c r="J16" s="91" t="str">
        <f t="shared" si="7"/>
        <v/>
      </c>
      <c r="K16" s="91" t="str">
        <f t="shared" si="7"/>
        <v/>
      </c>
      <c r="L16" s="92" t="str">
        <f t="shared" si="6"/>
        <v/>
      </c>
      <c r="M16" s="93" t="str">
        <f t="shared" si="6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</row>
    <row r="17" spans="1:93" ht="18" customHeight="1">
      <c r="A17" s="20"/>
      <c r="B17" s="120"/>
      <c r="C17" s="108">
        <v>12</v>
      </c>
      <c r="D17" s="47">
        <f t="shared" si="1"/>
        <v>0</v>
      </c>
      <c r="E17" s="48">
        <f t="shared" si="2"/>
        <v>0</v>
      </c>
      <c r="F17" s="48">
        <f t="shared" si="3"/>
        <v>0</v>
      </c>
      <c r="G17" s="49">
        <f t="shared" si="4"/>
        <v>0</v>
      </c>
      <c r="H17" s="50">
        <f t="shared" si="5"/>
        <v>0</v>
      </c>
      <c r="I17" s="51" t="str">
        <f t="shared" si="7"/>
        <v/>
      </c>
      <c r="J17" s="52" t="str">
        <f t="shared" si="7"/>
        <v/>
      </c>
      <c r="K17" s="52" t="str">
        <f t="shared" si="7"/>
        <v/>
      </c>
      <c r="L17" s="53" t="str">
        <f t="shared" si="6"/>
        <v/>
      </c>
      <c r="M17" s="54" t="str">
        <f t="shared" si="6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</row>
    <row r="18" spans="1:93" ht="18" customHeight="1">
      <c r="A18" s="20"/>
      <c r="B18" s="120"/>
      <c r="C18" s="108">
        <v>13</v>
      </c>
      <c r="D18" s="47">
        <f t="shared" si="1"/>
        <v>0</v>
      </c>
      <c r="E18" s="48">
        <f t="shared" si="2"/>
        <v>0</v>
      </c>
      <c r="F18" s="48">
        <f t="shared" si="3"/>
        <v>0</v>
      </c>
      <c r="G18" s="49">
        <f t="shared" si="4"/>
        <v>0</v>
      </c>
      <c r="H18" s="50">
        <f t="shared" si="5"/>
        <v>0</v>
      </c>
      <c r="I18" s="51" t="str">
        <f t="shared" si="7"/>
        <v/>
      </c>
      <c r="J18" s="52" t="str">
        <f t="shared" si="7"/>
        <v/>
      </c>
      <c r="K18" s="52" t="str">
        <f t="shared" si="7"/>
        <v/>
      </c>
      <c r="L18" s="53" t="str">
        <f t="shared" si="6"/>
        <v/>
      </c>
      <c r="M18" s="54" t="str">
        <f t="shared" si="6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</row>
    <row r="19" spans="1:93" ht="18" customHeight="1">
      <c r="A19" s="20"/>
      <c r="B19" s="120"/>
      <c r="C19" s="108">
        <v>14</v>
      </c>
      <c r="D19" s="47">
        <f t="shared" si="1"/>
        <v>0</v>
      </c>
      <c r="E19" s="48">
        <f t="shared" si="2"/>
        <v>0</v>
      </c>
      <c r="F19" s="48">
        <f t="shared" si="3"/>
        <v>0</v>
      </c>
      <c r="G19" s="49">
        <f t="shared" si="4"/>
        <v>0</v>
      </c>
      <c r="H19" s="50">
        <f t="shared" si="5"/>
        <v>0</v>
      </c>
      <c r="I19" s="51" t="str">
        <f t="shared" si="7"/>
        <v/>
      </c>
      <c r="J19" s="52" t="str">
        <f t="shared" si="7"/>
        <v/>
      </c>
      <c r="K19" s="52" t="str">
        <f t="shared" si="7"/>
        <v/>
      </c>
      <c r="L19" s="53" t="str">
        <f t="shared" si="6"/>
        <v/>
      </c>
      <c r="M19" s="54" t="str">
        <f t="shared" si="6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</row>
    <row r="20" spans="1:93" ht="18" customHeight="1">
      <c r="A20" s="20"/>
      <c r="B20" s="120"/>
      <c r="C20" s="108">
        <v>15</v>
      </c>
      <c r="D20" s="60">
        <f t="shared" si="1"/>
        <v>0</v>
      </c>
      <c r="E20" s="61">
        <f t="shared" si="2"/>
        <v>0</v>
      </c>
      <c r="F20" s="61">
        <f t="shared" si="3"/>
        <v>0</v>
      </c>
      <c r="G20" s="62">
        <f t="shared" si="4"/>
        <v>0</v>
      </c>
      <c r="H20" s="63">
        <f t="shared" si="5"/>
        <v>0</v>
      </c>
      <c r="I20" s="64" t="str">
        <f t="shared" si="7"/>
        <v/>
      </c>
      <c r="J20" s="65" t="str">
        <f t="shared" si="7"/>
        <v/>
      </c>
      <c r="K20" s="65" t="str">
        <f t="shared" si="7"/>
        <v/>
      </c>
      <c r="L20" s="66" t="str">
        <f t="shared" si="6"/>
        <v/>
      </c>
      <c r="M20" s="67" t="str">
        <f t="shared" si="6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</row>
    <row r="21" spans="1:93" ht="18" customHeight="1">
      <c r="A21" s="20"/>
      <c r="B21" s="120"/>
      <c r="C21" s="108">
        <v>16</v>
      </c>
      <c r="D21" s="47">
        <f t="shared" si="1"/>
        <v>0</v>
      </c>
      <c r="E21" s="48">
        <f t="shared" si="2"/>
        <v>0</v>
      </c>
      <c r="F21" s="48">
        <f t="shared" si="3"/>
        <v>0</v>
      </c>
      <c r="G21" s="49">
        <f t="shared" si="4"/>
        <v>0</v>
      </c>
      <c r="H21" s="50">
        <f t="shared" si="5"/>
        <v>0</v>
      </c>
      <c r="I21" s="51" t="str">
        <f t="shared" ref="I21:I22" si="8">IF($H21=0,"",ROUND(D21/H21*100,1))</f>
        <v/>
      </c>
      <c r="J21" s="52" t="str">
        <f>IF($H21=0,"",ROUND(E21/H21*100,1))</f>
        <v/>
      </c>
      <c r="K21" s="65" t="str">
        <f t="shared" si="7"/>
        <v/>
      </c>
      <c r="L21" s="66" t="str">
        <f t="shared" si="6"/>
        <v/>
      </c>
      <c r="M21" s="67" t="str">
        <f t="shared" si="6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</row>
    <row r="22" spans="1:93" ht="18" customHeight="1" thickBot="1">
      <c r="A22" s="20"/>
      <c r="B22" s="120"/>
      <c r="C22" s="108">
        <v>17</v>
      </c>
      <c r="D22" s="47">
        <f t="shared" si="1"/>
        <v>0</v>
      </c>
      <c r="E22" s="48">
        <f t="shared" si="2"/>
        <v>0</v>
      </c>
      <c r="F22" s="48">
        <f t="shared" si="3"/>
        <v>0</v>
      </c>
      <c r="G22" s="49">
        <f t="shared" si="4"/>
        <v>0</v>
      </c>
      <c r="H22" s="50">
        <f t="shared" si="5"/>
        <v>0</v>
      </c>
      <c r="I22" s="51" t="str">
        <f t="shared" si="8"/>
        <v/>
      </c>
      <c r="J22" s="52" t="str">
        <f>IF($H22=0,"",ROUND(E22/H22*100,1))</f>
        <v/>
      </c>
      <c r="K22" s="65" t="str">
        <f t="shared" si="7"/>
        <v/>
      </c>
      <c r="L22" s="66" t="str">
        <f t="shared" si="7"/>
        <v/>
      </c>
      <c r="M22" s="67" t="str">
        <f t="shared" si="7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</row>
    <row r="23" spans="1:9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9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9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共通事前</vt:lpstr>
      <vt:lpstr>集計用H30-３年</vt:lpstr>
      <vt:lpstr>集計用H30-２年</vt:lpstr>
      <vt:lpstr>共通事前!Print_Area</vt:lpstr>
      <vt:lpstr>'集計用H30-２年'!Print_Area</vt:lpstr>
      <vt:lpstr>'集計用H30-３年'!Print_Area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光一朗</dc:creator>
  <cp:lastModifiedBy>kateika</cp:lastModifiedBy>
  <cp:lastPrinted>2017-03-08T00:14:10Z</cp:lastPrinted>
  <dcterms:created xsi:type="dcterms:W3CDTF">2016-06-30T22:49:07Z</dcterms:created>
  <dcterms:modified xsi:type="dcterms:W3CDTF">2018-06-20T12:53:08Z</dcterms:modified>
</cp:coreProperties>
</file>